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7_Despesas Covid\R10\"/>
    </mc:Choice>
  </mc:AlternateContent>
  <xr:revisionPtr revIDLastSave="0" documentId="13_ncr:1_{F30BA986-0E56-472A-8E0A-9FCC30123D6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ilha1 (2)" sheetId="3" state="hidden" r:id="rId1"/>
    <sheet name="MAIO" sheetId="1" r:id="rId2"/>
    <sheet name="Planilha1" sheetId="2" state="hidden" r:id="rId3"/>
  </sheets>
  <calcPr calcId="191029"/>
  <pivotCaches>
    <pivotCache cacheId="1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<sst xmlns="http://schemas.openxmlformats.org/spreadsheetml/2006/main" count="177" uniqueCount="60">
  <si>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</si>
  <si>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</si>
  <si>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</si>
  <si>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</si>
  <si>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</si>
  <si>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</si>
  <si>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</si>
  <si>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</si>
  <si>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Valor Total Mês</t>
  </si>
  <si>
    <t>SERVIÇOS DE OUTROS PROFISSIONAIS DA SAÚDE</t>
  </si>
  <si>
    <t>BIOFAST MEDICINA E SAUDE LTDA</t>
  </si>
  <si>
    <t>06.137.183/0001-78</t>
  </si>
  <si>
    <t>IR SOBRE PRESTAÇÃO DE SERVIÇOS</t>
  </si>
  <si>
    <t>PIS/COFINS/CSLL</t>
  </si>
  <si>
    <t>Total</t>
  </si>
  <si>
    <t>SERVICO</t>
  </si>
  <si>
    <t>COVID-19</t>
  </si>
  <si>
    <t>DATA_DE_EMISSAO</t>
  </si>
  <si>
    <t>VENCIMENTO</t>
  </si>
  <si>
    <t>FORNECEDOR</t>
  </si>
  <si>
    <t>CNPJ DO FORNECEDOR</t>
  </si>
  <si>
    <t>TIPO_DE_DESPESA</t>
  </si>
  <si>
    <t>NUMERO_DOCUMENTO</t>
  </si>
  <si>
    <t>Soma de VALOR_LIQUIDO_PARCELA</t>
  </si>
  <si>
    <t>Total Geral</t>
  </si>
  <si>
    <t>CONTRATO</t>
  </si>
  <si>
    <t>UNIDADE CNES</t>
  </si>
  <si>
    <t>CNES</t>
  </si>
  <si>
    <t>UNIDADE</t>
  </si>
  <si>
    <t>CENTRO DE CUSTO</t>
  </si>
  <si>
    <t>CODIGO_TIPO_DE_DESPESA</t>
  </si>
  <si>
    <t>VERBA DE ORÇAMENTO</t>
  </si>
  <si>
    <t>SUBGRUPO</t>
  </si>
  <si>
    <t>VALOR_LIQUIDO_PARCELA</t>
  </si>
  <si>
    <t>PAGAMENTO</t>
  </si>
  <si>
    <t>COMPETÊNCIA</t>
  </si>
  <si>
    <t>PLANO DE CONTAS</t>
  </si>
  <si>
    <t>OBSERVAÇÃO</t>
  </si>
  <si>
    <t>FONTE DE RECURSO</t>
  </si>
  <si>
    <t>04.03.02</t>
  </si>
  <si>
    <t>SERVIÇO MÉDICO - EXAME LABORATORIAL</t>
  </si>
  <si>
    <t>00</t>
  </si>
  <si>
    <t>04.03.04</t>
  </si>
  <si>
    <t>04.04.02</t>
  </si>
  <si>
    <t>SUPERVISÃO</t>
  </si>
  <si>
    <t>REDE ASSISTENCIAL DA STS SÃO MIGUEL E ITAIM PAULISTA</t>
  </si>
  <si>
    <t>STS SÃO MIGUEL</t>
  </si>
  <si>
    <t>UPA TITO LOPES</t>
  </si>
  <si>
    <t>SERVIÇOS DE TERCEIROS</t>
  </si>
  <si>
    <t>PA DR. ATUALPA GIRÃO RABELO</t>
  </si>
  <si>
    <t>42641</t>
  </si>
  <si>
    <t>IMPOSTOS</t>
  </si>
  <si>
    <t>STS ITAIM PAULISTA</t>
  </si>
  <si>
    <t>20/05/2024</t>
  </si>
  <si>
    <t>MAIO</t>
  </si>
  <si>
    <t>43801</t>
  </si>
  <si>
    <t>30/05/2024</t>
  </si>
  <si>
    <t>31/05/2024</t>
  </si>
  <si>
    <t>08/05/2024</t>
  </si>
  <si>
    <t>CASA DE SAÚDE SANTA MARCELINA - REDE ASSISTENCIAL DAS STS ITAIM E SÃO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</si>
</sst>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4" xfId="0" applyFont="1" applyBorder="1"/>
    <xf numFmtId="164" fontId="0" fillId="0" borderId="0" xfId="0" applyNumberFormat="1"/>
    <xf numFmtId="0" fontId="0" fillId="0" borderId="0" xfId="0" pivotButton="1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4" fontId="0" fillId="0" borderId="13" xfId="2" applyFont="1" applyBorder="1" applyAlignment="1">
      <alignment horizontal="center"/>
    </xf>
    <xf numFmtId="44" fontId="0" fillId="0" borderId="15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3">
    <cellStyle name="Moeda" xfId="2" builtinId="4"/>
    <cellStyle name="Moeda 2 2" xfId="1" xr:uid="{5CB8844B-71FA-4164-8B52-2C03D64494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KAROLINE MOREIRA DO VALE" refreshedDate="45533.682992361108" createdVersion="8" refreshedVersion="8" minRefreshableVersion="3" recordCount="11" xr:uid="{A2B2208C-07A8-4E24-B683-D841FF7E7E86}">
  <cacheSource type="worksheet">
    <worksheetSource ref="A1:V12" sheet="Planilha1"/>
  </cacheSource>
  <cacheFields count="22">
    <cacheField name="CONTRATO" numFmtId="0">
      <sharedItems containsBlank="1"/>
    </cacheField>
    <cacheField name="SUPERVISÃO" numFmtId="0">
      <sharedItems containsBlank="1"/>
    </cacheField>
    <cacheField name="UNIDADE CNES" numFmtId="0">
      <sharedItems containsNonDate="0" containsString="0" containsBlank="1"/>
    </cacheField>
    <cacheField name="CNES" numFmtId="0">
      <sharedItems containsNonDate="0" containsString="0" containsBlank="1"/>
    </cacheField>
    <cacheField name="UNIDADE" numFmtId="0">
      <sharedItems containsBlank="1"/>
    </cacheField>
    <cacheField name="CENTRO DE CUSTO" numFmtId="0">
      <sharedItems containsNonDate="0" containsString="0" containsBlank="1"/>
    </cacheField>
    <cacheField name="FORNECEDOR" numFmtId="0">
      <sharedItems containsBlank="1" count="4">
        <s v="BIOFAST MEDICINA E SAUDE LTDA"/>
        <m/>
        <s v="HDL LOGISTICA HOSPITALAR LTDA" u="1"/>
        <s v="ASSOCIACAO FUNDO DE INCENTIVO A PESQUISA" u="1"/>
      </sharedItems>
    </cacheField>
    <cacheField name="CNPJ DO FORNECEDOR" numFmtId="0">
      <sharedItems containsBlank="1" count="4">
        <s v="06.137.183/0001-78"/>
        <m/>
        <s v="11.872.656/0001-10" u="1"/>
        <s v="47.673.793/0102-17" u="1"/>
      </sharedItems>
    </cacheField>
    <cacheField name="CODIGO_TIPO_DE_DESPESA" numFmtId="0">
      <sharedItems containsBlank="1"/>
    </cacheField>
    <cacheField name="TIPO_DE_DESPESA" numFmtId="0">
      <sharedItems containsBlank="1" count="5">
        <s v="PIS/COFINS/CSLL"/>
        <s v="IR SOBRE PRESTAÇÃO DE SERVIÇOS"/>
        <s v="SERVIÇOS DE OUTROS PROFISSIONAIS DA SAÚDE"/>
        <m/>
        <s v="PRODUTOS MÉDICOS E ENFERMAGEM DIVERSOS" u="1"/>
      </sharedItems>
    </cacheField>
    <cacheField name="VERBA DE ORÇAMENTO" numFmtId="0">
      <sharedItems containsBlank="1"/>
    </cacheField>
    <cacheField name="SUBGRUPO" numFmtId="0">
      <sharedItems containsBlank="1"/>
    </cacheField>
    <cacheField name="NUMERO_DOCUMENTO" numFmtId="0">
      <sharedItems containsBlank="1" containsMixedTypes="1" containsNumber="1" containsInteger="1" minValue="6573" maxValue="41807" count="6">
        <s v="42641"/>
        <s v="43801"/>
        <m/>
        <n v="41807" u="1"/>
        <n v="41182" u="1"/>
        <n v="6573" u="1"/>
      </sharedItems>
    </cacheField>
    <cacheField name="VALOR_LIQUIDO_PARCELA" numFmtId="0">
      <sharedItems containsString="0" containsBlank="1" containsNumber="1" minValue="33" maxValue="46174.2"/>
    </cacheField>
    <cacheField name="VENCIMENTO" numFmtId="0">
      <sharedItems containsBlank="1" count="10">
        <s v="20/05/2024"/>
        <s v="30/05/2024"/>
        <m/>
        <s v="11/04/2024" u="1"/>
        <s v="19/04/2024" u="1"/>
        <s v="30/04/2024" u="1"/>
        <s v="25/04/2024" u="1"/>
        <s v="30/03/2024" u="1"/>
        <s v="20/03/2024" u="1"/>
        <s v="25/03/2024" u="1"/>
      </sharedItems>
    </cacheField>
    <cacheField name="PAGAMENTO" numFmtId="0">
      <sharedItems containsBlank="1"/>
    </cacheField>
    <cacheField name="DATA_DE_EMISSAO" numFmtId="0">
      <sharedItems containsBlank="1" count="9">
        <s v="20/05/2024"/>
        <s v="08/05/2024"/>
        <m/>
        <s v="14/03/2024" u="1"/>
        <s v="19/04/2024" u="1"/>
        <s v="03/04/2024" u="1"/>
        <s v="04/04/2024" u="1"/>
        <s v="05/03/2024" u="1"/>
        <s v="20/03/2024" u="1"/>
      </sharedItems>
    </cacheField>
    <cacheField name="SERVICO" numFmtId="0">
      <sharedItems containsBlank="1" count="2">
        <s v="COVID-19"/>
        <m/>
      </sharedItems>
    </cacheField>
    <cacheField name="COMPETÊNCIA" numFmtId="0">
      <sharedItems containsBlank="1"/>
    </cacheField>
    <cacheField name="PLANO DE CONTAS" numFmtId="0">
      <sharedItems containsNonDate="0" containsString="0" containsBlank="1"/>
    </cacheField>
    <cacheField name="OBSERVAÇÃO" numFmtId="0">
      <sharedItems containsNonDate="0" containsString="0" containsBlank="1"/>
    </cacheField>
    <cacheField name="FONTE DE RECURS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REDE ASSISTENCIAL DA STS SÃO MIGUEL E ITAIM PAULISTA"/>
    <s v="STS ITAIM PAULISTA"/>
    <m/>
    <m/>
    <s v="PA DR. ATUALPA GIRÃO RABELO"/>
    <m/>
    <x v="0"/>
    <x v="0"/>
    <s v="04.03.02"/>
    <x v="0"/>
    <s v="SERVIÇOS DE TERCEIROS"/>
    <s v="SERVIÇO MÉDICO - EXAME LABORATORIAL"/>
    <x v="0"/>
    <n v="102.3"/>
    <x v="0"/>
    <s v="20/05/2024"/>
    <x v="0"/>
    <x v="0"/>
    <s v="MAIO"/>
    <m/>
    <m/>
    <s v="00"/>
  </r>
  <r>
    <s v="REDE ASSISTENCIAL DA STS SÃO MIGUEL E ITAIM PAULISTA"/>
    <s v="STS SÃO MIGUEL"/>
    <m/>
    <m/>
    <s v="UPA TITO LOPES"/>
    <m/>
    <x v="0"/>
    <x v="0"/>
    <s v="04.03.02"/>
    <x v="0"/>
    <s v="SERVIÇOS DE TERCEIROS"/>
    <s v="SERVIÇO MÉDICO - EXAME LABORATORIAL"/>
    <x v="0"/>
    <n v="2836.5"/>
    <x v="0"/>
    <s v="20/05/2024"/>
    <x v="0"/>
    <x v="0"/>
    <s v="MAIO"/>
    <m/>
    <m/>
    <s v="00"/>
  </r>
  <r>
    <s v="REDE ASSISTENCIAL DA STS SÃO MIGUEL E ITAIM PAULISTA"/>
    <s v="STS ITAIM PAULISTA"/>
    <m/>
    <m/>
    <s v="PA DR. ATUALPA GIRÃO RABELO"/>
    <m/>
    <x v="0"/>
    <x v="0"/>
    <s v="04.03.04"/>
    <x v="1"/>
    <s v="SERVIÇOS DE TERCEIROS"/>
    <s v="SERVIÇO MÉDICO - EXAME LABORATORIAL"/>
    <x v="0"/>
    <n v="33"/>
    <x v="0"/>
    <s v="20/05/2024"/>
    <x v="0"/>
    <x v="0"/>
    <s v="MAIO"/>
    <m/>
    <m/>
    <s v="00"/>
  </r>
  <r>
    <s v="REDE ASSISTENCIAL DA STS SÃO MIGUEL E ITAIM PAULISTA"/>
    <s v="STS SÃO MIGUEL"/>
    <m/>
    <m/>
    <s v="UPA TITO LOPES"/>
    <m/>
    <x v="0"/>
    <x v="0"/>
    <s v="04.03.04"/>
    <x v="1"/>
    <s v="SERVIÇOS DE TERCEIROS"/>
    <s v="SERVIÇO MÉDICO - EXAME LABORATORIAL"/>
    <x v="0"/>
    <n v="915"/>
    <x v="0"/>
    <s v="20/05/2024"/>
    <x v="0"/>
    <x v="0"/>
    <s v="MAIO"/>
    <m/>
    <m/>
    <s v="00"/>
  </r>
  <r>
    <s v="REDE ASSISTENCIAL DA STS SÃO MIGUEL E ITAIM PAULISTA"/>
    <s v="STS ITAIM PAULISTA"/>
    <m/>
    <m/>
    <s v="PA DR. ATUALPA GIRÃO RABELO"/>
    <m/>
    <x v="0"/>
    <x v="0"/>
    <s v="04.04.02"/>
    <x v="2"/>
    <s v="SERVIÇOS DE TERCEIROS"/>
    <s v="SERVIÇO MÉDICO - EXAME LABORATORIAL"/>
    <x v="1"/>
    <n v="187.7"/>
    <x v="1"/>
    <s v="31/05/2024"/>
    <x v="1"/>
    <x v="0"/>
    <s v="MAIO"/>
    <m/>
    <m/>
    <s v="00"/>
  </r>
  <r>
    <s v="REDE ASSISTENCIAL DA STS SÃO MIGUEL E ITAIM PAULISTA"/>
    <s v="STS SÃO MIGUEL"/>
    <m/>
    <m/>
    <s v="UPA TITO LOPES"/>
    <m/>
    <x v="0"/>
    <x v="0"/>
    <s v="04.04.02"/>
    <x v="2"/>
    <s v="SERVIÇOS DE TERCEIROS"/>
    <s v="SERVIÇO MÉDICO - EXAME LABORATORIAL"/>
    <x v="1"/>
    <n v="46174.2"/>
    <x v="1"/>
    <s v="31/05/2024"/>
    <x v="1"/>
    <x v="0"/>
    <s v="MAIO"/>
    <m/>
    <m/>
    <s v="00"/>
  </r>
  <r>
    <m/>
    <m/>
    <m/>
    <m/>
    <m/>
    <m/>
    <x v="1"/>
    <x v="1"/>
    <m/>
    <x v="3"/>
    <m/>
    <m/>
    <x v="2"/>
    <m/>
    <x v="2"/>
    <m/>
    <x v="2"/>
    <x v="1"/>
    <m/>
    <m/>
    <m/>
    <m/>
  </r>
  <r>
    <m/>
    <m/>
    <m/>
    <m/>
    <m/>
    <m/>
    <x v="1"/>
    <x v="1"/>
    <m/>
    <x v="3"/>
    <m/>
    <m/>
    <x v="2"/>
    <m/>
    <x v="2"/>
    <m/>
    <x v="2"/>
    <x v="1"/>
    <m/>
    <m/>
    <m/>
    <m/>
  </r>
  <r>
    <m/>
    <m/>
    <m/>
    <m/>
    <m/>
    <m/>
    <x v="1"/>
    <x v="1"/>
    <m/>
    <x v="3"/>
    <m/>
    <m/>
    <x v="2"/>
    <m/>
    <x v="2"/>
    <m/>
    <x v="2"/>
    <x v="1"/>
    <m/>
    <m/>
    <m/>
    <m/>
  </r>
  <r>
    <m/>
    <m/>
    <m/>
    <m/>
    <m/>
    <m/>
    <x v="1"/>
    <x v="1"/>
    <m/>
    <x v="3"/>
    <m/>
    <m/>
    <x v="2"/>
    <m/>
    <x v="2"/>
    <m/>
    <x v="2"/>
    <x v="1"/>
    <m/>
    <m/>
    <m/>
    <m/>
  </r>
  <r>
    <m/>
    <m/>
    <m/>
    <m/>
    <m/>
    <m/>
    <x v="1"/>
    <x v="1"/>
    <m/>
    <x v="3"/>
    <m/>
    <m/>
    <x v="2"/>
    <m/>
    <x v="2"/>
    <m/>
    <x v="2"/>
    <x v="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99CC6C-B583-4CFA-A1D7-16B626DDC593}" name="Tabela dinâmica36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3:H7" firstHeaderRow="1" firstDataRow="1" firstDataCol="6" rowPageCount="1" colPageCount="1"/>
  <pivotFields count="22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m="1" x="3"/>
        <item m="1"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m="1" x="3"/>
        <item m="1"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0"/>
        <item x="2"/>
        <item m="1"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3"/>
        <item m="1" x="4"/>
        <item m="1" x="5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0">
        <item m="1" x="3"/>
        <item m="1" x="4"/>
        <item m="1" x="8"/>
        <item x="0"/>
        <item m="1" x="9"/>
        <item m="1" x="6"/>
        <item m="1" x="7"/>
        <item m="1" x="5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9">
        <item m="1" x="5"/>
        <item m="1" x="6"/>
        <item m="1" x="7"/>
        <item x="1"/>
        <item m="1" x="3"/>
        <item m="1" x="4"/>
        <item m="1" x="8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6"/>
    <field x="14"/>
    <field x="6"/>
    <field x="7"/>
    <field x="9"/>
    <field x="12"/>
  </rowFields>
  <rowItems count="4">
    <i>
      <x v="3"/>
      <x v="8"/>
      <x/>
      <x/>
      <x v="2"/>
      <x v="5"/>
    </i>
    <i>
      <x v="7"/>
      <x v="3"/>
      <x/>
      <x/>
      <x/>
      <x v="3"/>
    </i>
    <i r="4">
      <x v="1"/>
      <x v="3"/>
    </i>
    <i t="grand">
      <x/>
    </i>
  </rowItems>
  <colItems count="1">
    <i/>
  </colItems>
  <pageFields count="1">
    <pageField fld="17" item="0" hier="-1"/>
  </pageFields>
  <dataFields count="1">
    <dataField name="Soma de VALOR_LIQUIDO_PARCELA" fld="13" baseField="16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7BB0-C694-4F32-B76E-D6AE697AD216}">
  <dimension ref="B1:H7"/>
  <sheetViews>
    <sheetView topLeftCell="C1" workbookViewId="0">
      <selection activeCell="G4" sqref="G4:H6"/>
    </sheetView>
  </sheetViews>
  <sheetFormatPr defaultRowHeight="15" x14ac:dyDescent="0.25"/>
  <cols>
    <col min="2" max="2" width="101" bestFit="1" customWidth="1"/>
    <col min="3" max="3" width="33.140625" bestFit="1" customWidth="1"/>
    <col min="4" max="4" width="33" bestFit="1" customWidth="1"/>
    <col min="5" max="5" width="23.7109375" bestFit="1" customWidth="1"/>
    <col min="6" max="6" width="46.28515625" bestFit="1" customWidth="1"/>
    <col min="7" max="7" width="25" bestFit="1" customWidth="1"/>
    <col min="8" max="8" width="33.140625" bestFit="1" customWidth="1"/>
  </cols>
  <sheetData>
    <row r="1" spans="2:8" x14ac:dyDescent="0.25">
      <c r="B1" s="7" t="s">
        <v>15</v>
      </c>
      <c r="C1" t="s">
        <v>16</v>
      </c>
    </row>
    <row r="3" spans="2:8" x14ac:dyDescent="0.25"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t="s">
        <v>23</v>
      </c>
    </row>
    <row r="4" spans="2:8" x14ac:dyDescent="0.25">
      <c r="B4" t="s">
        <v>58</v>
      </c>
      <c r="C4" t="s">
        <v>56</v>
      </c>
      <c r="D4" t="s">
        <v>10</v>
      </c>
      <c r="E4" t="s">
        <v>11</v>
      </c>
      <c r="F4" t="s">
        <v>9</v>
      </c>
      <c r="G4" t="s">
        <v>55</v>
      </c>
      <c r="H4" s="6">
        <v>46361.899999999994</v>
      </c>
    </row>
    <row r="5" spans="2:8" x14ac:dyDescent="0.25">
      <c r="B5" t="s">
        <v>53</v>
      </c>
      <c r="C5" t="s">
        <v>53</v>
      </c>
      <c r="D5" t="s">
        <v>10</v>
      </c>
      <c r="E5" t="s">
        <v>11</v>
      </c>
      <c r="F5" t="s">
        <v>12</v>
      </c>
      <c r="G5" t="s">
        <v>50</v>
      </c>
      <c r="H5" s="6">
        <v>948</v>
      </c>
    </row>
    <row r="6" spans="2:8" x14ac:dyDescent="0.25">
      <c r="B6" t="s">
        <v>53</v>
      </c>
      <c r="C6" t="s">
        <v>53</v>
      </c>
      <c r="D6" t="s">
        <v>10</v>
      </c>
      <c r="E6" t="s">
        <v>11</v>
      </c>
      <c r="F6" t="s">
        <v>13</v>
      </c>
      <c r="G6" t="s">
        <v>50</v>
      </c>
      <c r="H6" s="6">
        <v>2938.8</v>
      </c>
    </row>
    <row r="7" spans="2:8" x14ac:dyDescent="0.25">
      <c r="B7" t="s">
        <v>24</v>
      </c>
      <c r="H7" s="6">
        <v>50248.7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zoomScaleSheetLayoutView="85" workbookViewId="0">
      <selection activeCell="C17" sqref="C17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2" bestFit="1" customWidth="1"/>
    <col min="4" max="4" width="24.42578125" bestFit="1" customWidth="1"/>
    <col min="5" max="5" width="57.5703125" bestFit="1" customWidth="1"/>
    <col min="6" max="6" width="17.7109375" bestFit="1" customWidth="1"/>
    <col min="7" max="7" width="17" bestFit="1" customWidth="1"/>
    <col min="8" max="8" width="22.5703125" bestFit="1" customWidth="1"/>
  </cols>
  <sheetData>
    <row r="1" spans="1:8" ht="18.75" customHeight="1" x14ac:dyDescent="0.25">
      <c r="A1" s="12" t="s">
        <v>59</v>
      </c>
      <c r="B1" s="13"/>
      <c r="C1" s="13"/>
      <c r="D1" s="13"/>
      <c r="E1" s="13"/>
      <c r="F1" s="13"/>
      <c r="G1" s="13"/>
      <c r="H1" s="24"/>
    </row>
    <row r="2" spans="1:8" ht="15.75" thickBot="1" x14ac:dyDescent="0.3">
      <c r="A2" s="1"/>
      <c r="B2" s="9"/>
      <c r="C2" s="9"/>
      <c r="D2" s="10"/>
      <c r="E2" s="9"/>
      <c r="F2" s="9"/>
      <c r="G2" s="14"/>
      <c r="H2" s="15"/>
    </row>
    <row r="3" spans="1:8" ht="16.5" thickBot="1" x14ac:dyDescent="0.3">
      <c r="A3" s="16" t="s">
        <v>0</v>
      </c>
      <c r="B3" s="17"/>
      <c r="C3" s="17"/>
      <c r="D3" s="17"/>
      <c r="E3" s="17"/>
      <c r="F3" s="17"/>
      <c r="G3" s="17"/>
      <c r="H3" s="18"/>
    </row>
    <row r="4" spans="1:8" ht="15.7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</row>
    <row r="5" spans="1:8" ht="22.5" customHeight="1" x14ac:dyDescent="0.25">
      <c r="A5" s="5" t="s">
        <v>58</v>
      </c>
      <c r="B5" s="8" t="s">
        <v>56</v>
      </c>
      <c r="C5" t="s">
        <v>10</v>
      </c>
      <c r="D5" s="8" t="s">
        <v>11</v>
      </c>
      <c r="E5" t="s">
        <v>9</v>
      </c>
      <c r="F5" s="11">
        <v>494</v>
      </c>
      <c r="G5" s="11" t="s">
        <v>55</v>
      </c>
      <c r="H5" s="22">
        <v>46361.899999999994</v>
      </c>
    </row>
    <row r="6" spans="1:8" ht="22.5" customHeight="1" x14ac:dyDescent="0.25">
      <c r="A6" s="5" t="s">
        <v>53</v>
      </c>
      <c r="B6" s="8" t="s">
        <v>53</v>
      </c>
      <c r="C6" t="s">
        <v>10</v>
      </c>
      <c r="D6" s="8" t="s">
        <v>11</v>
      </c>
      <c r="E6" t="s">
        <v>12</v>
      </c>
      <c r="F6" s="11" t="s">
        <v>51</v>
      </c>
      <c r="G6" s="11" t="s">
        <v>50</v>
      </c>
      <c r="H6" s="22">
        <v>948</v>
      </c>
    </row>
    <row r="7" spans="1:8" ht="22.5" customHeight="1" thickBot="1" x14ac:dyDescent="0.3">
      <c r="A7" s="5" t="s">
        <v>53</v>
      </c>
      <c r="B7" s="8" t="s">
        <v>53</v>
      </c>
      <c r="C7" t="s">
        <v>10</v>
      </c>
      <c r="D7" s="8" t="s">
        <v>11</v>
      </c>
      <c r="E7" t="s">
        <v>13</v>
      </c>
      <c r="F7" s="11" t="s">
        <v>51</v>
      </c>
      <c r="G7" s="11" t="s">
        <v>50</v>
      </c>
      <c r="H7" s="22">
        <v>2938.8</v>
      </c>
    </row>
    <row r="8" spans="1:8" ht="16.5" thickBot="1" x14ac:dyDescent="0.3">
      <c r="A8" s="19" t="s">
        <v>14</v>
      </c>
      <c r="B8" s="20"/>
      <c r="C8" s="20"/>
      <c r="D8" s="20"/>
      <c r="E8" s="20"/>
      <c r="F8" s="20"/>
      <c r="G8" s="21"/>
      <c r="H8" s="23">
        <f>SUM(H5:H7)</f>
        <v>50248.7</v>
      </c>
    </row>
  </sheetData>
  <mergeCells count="4">
    <mergeCell ref="G2:H2"/>
    <mergeCell ref="A3:H3"/>
    <mergeCell ref="A8:G8"/>
    <mergeCell ref="A1:H1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9E42-FE48-497E-8093-04BBEC4F8BB6}">
  <dimension ref="A1:V7"/>
  <sheetViews>
    <sheetView workbookViewId="0">
      <selection activeCell="A2" sqref="A2:A5"/>
    </sheetView>
  </sheetViews>
  <sheetFormatPr defaultRowHeight="15" x14ac:dyDescent="0.25"/>
  <cols>
    <col min="1" max="1" width="53" bestFit="1" customWidth="1"/>
    <col min="2" max="2" width="18.7109375" bestFit="1" customWidth="1"/>
    <col min="3" max="3" width="34" bestFit="1" customWidth="1"/>
    <col min="4" max="4" width="8" bestFit="1" customWidth="1"/>
    <col min="5" max="5" width="29.42578125" bestFit="1" customWidth="1"/>
    <col min="6" max="6" width="17.42578125" bestFit="1" customWidth="1"/>
    <col min="7" max="7" width="44.42578125" bestFit="1" customWidth="1"/>
    <col min="8" max="8" width="21.42578125" bestFit="1" customWidth="1"/>
    <col min="9" max="9" width="25.85546875" bestFit="1" customWidth="1"/>
    <col min="10" max="10" width="44.42578125" bestFit="1" customWidth="1"/>
    <col min="11" max="11" width="24.5703125" bestFit="1" customWidth="1"/>
    <col min="12" max="12" width="38.7109375" bestFit="1" customWidth="1"/>
    <col min="13" max="13" width="22.140625" bestFit="1" customWidth="1"/>
    <col min="14" max="14" width="24.7109375" bestFit="1" customWidth="1"/>
    <col min="15" max="15" width="13.140625" bestFit="1" customWidth="1"/>
    <col min="16" max="16" width="12.5703125" bestFit="1" customWidth="1"/>
    <col min="17" max="17" width="18.42578125" bestFit="1" customWidth="1"/>
    <col min="18" max="18" width="9.42578125" bestFit="1" customWidth="1"/>
    <col min="19" max="19" width="14" bestFit="1" customWidth="1"/>
    <col min="20" max="20" width="53" bestFit="1" customWidth="1"/>
    <col min="21" max="21" width="13.28515625" bestFit="1" customWidth="1"/>
    <col min="22" max="22" width="18.42578125" bestFit="1" customWidth="1"/>
  </cols>
  <sheetData>
    <row r="1" spans="1:22" x14ac:dyDescent="0.25">
      <c r="A1" t="s">
        <v>25</v>
      </c>
      <c r="B1" t="s">
        <v>44</v>
      </c>
      <c r="C1" t="s">
        <v>26</v>
      </c>
      <c r="D1" t="s">
        <v>27</v>
      </c>
      <c r="E1" t="s">
        <v>28</v>
      </c>
      <c r="F1" t="s">
        <v>29</v>
      </c>
      <c r="G1" t="s">
        <v>19</v>
      </c>
      <c r="H1" t="s">
        <v>20</v>
      </c>
      <c r="I1" t="s">
        <v>30</v>
      </c>
      <c r="J1" t="s">
        <v>21</v>
      </c>
      <c r="K1" t="s">
        <v>31</v>
      </c>
      <c r="L1" t="s">
        <v>32</v>
      </c>
      <c r="M1" t="s">
        <v>22</v>
      </c>
      <c r="N1" t="s">
        <v>33</v>
      </c>
      <c r="O1" t="s">
        <v>18</v>
      </c>
      <c r="P1" t="s">
        <v>34</v>
      </c>
      <c r="Q1" t="s">
        <v>17</v>
      </c>
      <c r="R1" t="s">
        <v>15</v>
      </c>
      <c r="S1" t="s">
        <v>35</v>
      </c>
      <c r="T1" t="s">
        <v>36</v>
      </c>
      <c r="U1" t="s">
        <v>37</v>
      </c>
      <c r="V1" t="s">
        <v>38</v>
      </c>
    </row>
    <row r="2" spans="1:22" x14ac:dyDescent="0.25">
      <c r="A2" t="s">
        <v>45</v>
      </c>
      <c r="B2" t="s">
        <v>52</v>
      </c>
      <c r="E2" t="s">
        <v>49</v>
      </c>
      <c r="G2" t="s">
        <v>10</v>
      </c>
      <c r="H2" t="s">
        <v>11</v>
      </c>
      <c r="I2" t="s">
        <v>39</v>
      </c>
      <c r="J2" t="s">
        <v>13</v>
      </c>
      <c r="K2" t="s">
        <v>48</v>
      </c>
      <c r="L2" t="s">
        <v>40</v>
      </c>
      <c r="M2" t="s">
        <v>50</v>
      </c>
      <c r="N2">
        <v>102.3</v>
      </c>
      <c r="O2" t="s">
        <v>53</v>
      </c>
      <c r="P2" t="s">
        <v>53</v>
      </c>
      <c r="Q2" t="s">
        <v>53</v>
      </c>
      <c r="R2" t="s">
        <v>16</v>
      </c>
      <c r="S2" t="s">
        <v>54</v>
      </c>
      <c r="V2" t="s">
        <v>41</v>
      </c>
    </row>
    <row r="3" spans="1:22" x14ac:dyDescent="0.25">
      <c r="A3" t="s">
        <v>45</v>
      </c>
      <c r="B3" t="s">
        <v>46</v>
      </c>
      <c r="E3" t="s">
        <v>47</v>
      </c>
      <c r="G3" t="s">
        <v>10</v>
      </c>
      <c r="H3" t="s">
        <v>11</v>
      </c>
      <c r="I3" t="s">
        <v>39</v>
      </c>
      <c r="J3" t="s">
        <v>13</v>
      </c>
      <c r="K3" t="s">
        <v>48</v>
      </c>
      <c r="L3" t="s">
        <v>40</v>
      </c>
      <c r="M3" t="s">
        <v>50</v>
      </c>
      <c r="N3">
        <v>2836.5</v>
      </c>
      <c r="O3" t="s">
        <v>53</v>
      </c>
      <c r="P3" t="s">
        <v>53</v>
      </c>
      <c r="Q3" t="s">
        <v>53</v>
      </c>
      <c r="R3" t="s">
        <v>16</v>
      </c>
      <c r="S3" t="s">
        <v>54</v>
      </c>
      <c r="V3" t="s">
        <v>41</v>
      </c>
    </row>
    <row r="4" spans="1:22" x14ac:dyDescent="0.25">
      <c r="A4" t="s">
        <v>45</v>
      </c>
      <c r="B4" t="s">
        <v>52</v>
      </c>
      <c r="E4" t="s">
        <v>49</v>
      </c>
      <c r="G4" t="s">
        <v>10</v>
      </c>
      <c r="H4" t="s">
        <v>11</v>
      </c>
      <c r="I4" t="s">
        <v>42</v>
      </c>
      <c r="J4" t="s">
        <v>12</v>
      </c>
      <c r="K4" t="s">
        <v>48</v>
      </c>
      <c r="L4" t="s">
        <v>40</v>
      </c>
      <c r="M4" t="s">
        <v>50</v>
      </c>
      <c r="N4">
        <v>33</v>
      </c>
      <c r="O4" t="s">
        <v>53</v>
      </c>
      <c r="P4" t="s">
        <v>53</v>
      </c>
      <c r="Q4" t="s">
        <v>53</v>
      </c>
      <c r="R4" t="s">
        <v>16</v>
      </c>
      <c r="S4" t="s">
        <v>54</v>
      </c>
      <c r="V4" t="s">
        <v>41</v>
      </c>
    </row>
    <row r="5" spans="1:22" x14ac:dyDescent="0.25">
      <c r="A5" t="s">
        <v>45</v>
      </c>
      <c r="B5" t="s">
        <v>46</v>
      </c>
      <c r="E5" t="s">
        <v>47</v>
      </c>
      <c r="G5" t="s">
        <v>10</v>
      </c>
      <c r="H5" t="s">
        <v>11</v>
      </c>
      <c r="I5" t="s">
        <v>42</v>
      </c>
      <c r="J5" t="s">
        <v>12</v>
      </c>
      <c r="K5" t="s">
        <v>48</v>
      </c>
      <c r="L5" t="s">
        <v>40</v>
      </c>
      <c r="M5" t="s">
        <v>50</v>
      </c>
      <c r="N5">
        <v>915</v>
      </c>
      <c r="O5" t="s">
        <v>53</v>
      </c>
      <c r="P5" t="s">
        <v>53</v>
      </c>
      <c r="Q5" t="s">
        <v>53</v>
      </c>
      <c r="R5" t="s">
        <v>16</v>
      </c>
      <c r="S5" t="s">
        <v>54</v>
      </c>
      <c r="V5" t="s">
        <v>41</v>
      </c>
    </row>
    <row r="6" spans="1:22" x14ac:dyDescent="0.25">
      <c r="A6" t="s">
        <v>45</v>
      </c>
      <c r="B6" t="s">
        <v>52</v>
      </c>
      <c r="E6" t="s">
        <v>49</v>
      </c>
      <c r="G6" t="s">
        <v>10</v>
      </c>
      <c r="H6" t="s">
        <v>11</v>
      </c>
      <c r="I6" t="s">
        <v>43</v>
      </c>
      <c r="J6" t="s">
        <v>9</v>
      </c>
      <c r="K6" t="s">
        <v>48</v>
      </c>
      <c r="L6" t="s">
        <v>40</v>
      </c>
      <c r="M6" t="s">
        <v>55</v>
      </c>
      <c r="N6">
        <v>187.7</v>
      </c>
      <c r="O6" t="s">
        <v>56</v>
      </c>
      <c r="P6" t="s">
        <v>57</v>
      </c>
      <c r="Q6" t="s">
        <v>58</v>
      </c>
      <c r="R6" t="s">
        <v>16</v>
      </c>
      <c r="S6" t="s">
        <v>54</v>
      </c>
      <c r="V6" t="s">
        <v>41</v>
      </c>
    </row>
    <row r="7" spans="1:22" x14ac:dyDescent="0.25">
      <c r="A7" t="s">
        <v>45</v>
      </c>
      <c r="B7" t="s">
        <v>46</v>
      </c>
      <c r="E7" t="s">
        <v>47</v>
      </c>
      <c r="G7" t="s">
        <v>10</v>
      </c>
      <c r="H7" t="s">
        <v>11</v>
      </c>
      <c r="I7" t="s">
        <v>43</v>
      </c>
      <c r="J7" t="s">
        <v>9</v>
      </c>
      <c r="K7" t="s">
        <v>48</v>
      </c>
      <c r="L7" t="s">
        <v>40</v>
      </c>
      <c r="M7" t="s">
        <v>55</v>
      </c>
      <c r="N7">
        <v>46174.2</v>
      </c>
      <c r="O7" t="s">
        <v>56</v>
      </c>
      <c r="P7" t="s">
        <v>57</v>
      </c>
      <c r="Q7" t="s">
        <v>58</v>
      </c>
      <c r="R7" t="s">
        <v>16</v>
      </c>
      <c r="S7" t="s">
        <v>54</v>
      </c>
      <c r="V7" t="s">
        <v>41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MAIO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2024-08-29T19:27:52Z</cp:lastPrinted>
  <dcterms:created xsi:type="dcterms:W3CDTF">2015-06-05T18:19:34Z</dcterms:created>
  <dcterms:modified xsi:type="dcterms:W3CDTF">2024-08-29T19:27:58Z</dcterms:modified>
</cp:coreProperties>
</file>